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lculator" sheetId="1" r:id="rId1"/>
    <sheet name="Sector Tables" sheetId="2" r:id="rId2"/>
    <sheet name="Cash Flow" sheetId="3" r:id="rId3"/>
    <sheet name="Notes" sheetId="4" r:id="rId4"/>
  </sheets>
  <calcPr calcId="124519" fullCalcOnLoad="1"/>
</workbook>
</file>

<file path=xl/sharedStrings.xml><?xml version="1.0" encoding="utf-8"?>
<sst xmlns="http://schemas.openxmlformats.org/spreadsheetml/2006/main" count="104" uniqueCount="55">
  <si>
    <t>EU Salary → Fee → Commission Calculator</t>
  </si>
  <si>
    <t>Adjust inputs in column B; outputs update automatically.</t>
  </si>
  <si>
    <t>INPUTS</t>
  </si>
  <si>
    <t>Base Salary (€)</t>
  </si>
  <si>
    <t>Client Fee (%)</t>
  </si>
  <si>
    <t>Your Share of Fee (%)</t>
  </si>
  <si>
    <t>Milestone 1 (%)</t>
  </si>
  <si>
    <t>Milestone 2 (%)</t>
  </si>
  <si>
    <t>Milestone 3 (%)</t>
  </si>
  <si>
    <t>OUTPUTS</t>
  </si>
  <si>
    <t>Client Fee (€)</t>
  </si>
  <si>
    <t>Your Commission (€)</t>
  </si>
  <si>
    <t>Milestone 1 Payout (€)</t>
  </si>
  <si>
    <t>Milestone 2 Payout (€)</t>
  </si>
  <si>
    <t>Milestone 3 Payout (€)</t>
  </si>
  <si>
    <t>Break-even Milestone vs €197</t>
  </si>
  <si>
    <t>Sector</t>
  </si>
  <si>
    <t>Representative Role</t>
  </si>
  <si>
    <t>Level</t>
  </si>
  <si>
    <t>Salary (€)</t>
  </si>
  <si>
    <t>Fee @20% (€)</t>
  </si>
  <si>
    <t>Fee @25% (€)</t>
  </si>
  <si>
    <t>Fee @30% (€)</t>
  </si>
  <si>
    <t>Your 50% Commission @20%</t>
  </si>
  <si>
    <t>@25%</t>
  </si>
  <si>
    <t>@30%</t>
  </si>
  <si>
    <t>M1 20% (on 25%)</t>
  </si>
  <si>
    <t>M2 30% (on 25%)</t>
  </si>
  <si>
    <t>M3 50% (on 25%)</t>
  </si>
  <si>
    <t>Software &amp; Cloud</t>
  </si>
  <si>
    <t>Software Engineer</t>
  </si>
  <si>
    <t>Low</t>
  </si>
  <si>
    <t>Mid</t>
  </si>
  <si>
    <t>High</t>
  </si>
  <si>
    <t>Cybersecurity</t>
  </si>
  <si>
    <t>Security Engineer (Cloud)</t>
  </si>
  <si>
    <t>Manufacturing &amp; Trades</t>
  </si>
  <si>
    <t>Maintenance Technician</t>
  </si>
  <si>
    <t>Sales &amp; Customer</t>
  </si>
  <si>
    <t>Account Executive (SMB)</t>
  </si>
  <si>
    <t>Finance &amp; Compliance</t>
  </si>
  <si>
    <t>Compliance Analyst</t>
  </si>
  <si>
    <t>Logistics &amp; Ops</t>
  </si>
  <si>
    <t>Operations Supervisor</t>
  </si>
  <si>
    <t>Healthcare &amp; Life Sci</t>
  </si>
  <si>
    <t>Clinical Research Associate</t>
  </si>
  <si>
    <t>Milestone Cash Flow (choose fee %)</t>
  </si>
  <si>
    <t>Fee % (0.20 / 0.25 / 0.30)</t>
  </si>
  <si>
    <t>Your Share %</t>
  </si>
  <si>
    <t>Milestone 1 (20%)</t>
  </si>
  <si>
    <t>Milestone 2 (30%)</t>
  </si>
  <si>
    <t>Milestone 3 (50%)</t>
  </si>
  <si>
    <t>How to use</t>
  </si>
  <si>
    <t>Adjust salaries and fee % per sector. Your share defaults to 50%. Milestone split shows 20/30/50 on your commission.</t>
  </si>
  <si>
    <t>SkillSeek issues client invoices and releases recruiter payouts after client payment per milestone. You assist with contract preparation/signature.</t>
  </si>
</sst>
</file>

<file path=xl/styles.xml><?xml version="1.0" encoding="utf-8"?>
<styleSheet xmlns="http://schemas.openxmlformats.org/spreadsheetml/2006/main">
  <numFmts count="3">
    <numFmt numFmtId="164" formatCode="€#,##0"/>
    <numFmt numFmtId="165" formatCode="0.00%"/>
    <numFmt numFmtId="166" formatCode="€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55555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tabSelected="1" workbookViewId="0"/>
  </sheetViews>
  <sheetFormatPr defaultRowHeight="15"/>
  <cols>
    <col min="1" max="1" width="34.7109375" customWidth="1"/>
    <col min="2" max="2" width="20.7109375" customWidth="1"/>
  </cols>
  <sheetData>
    <row r="1" spans="1:2">
      <c r="A1" s="1" t="s">
        <v>0</v>
      </c>
    </row>
    <row r="2" spans="1:2">
      <c r="A2" s="2" t="s">
        <v>1</v>
      </c>
    </row>
    <row r="4" spans="1:2">
      <c r="A4" s="1" t="s">
        <v>2</v>
      </c>
    </row>
    <row r="5" spans="1:2">
      <c r="A5" t="s">
        <v>3</v>
      </c>
      <c r="B5" s="3">
        <v>60000</v>
      </c>
    </row>
    <row r="6" spans="1:2">
      <c r="A6" t="s">
        <v>4</v>
      </c>
      <c r="B6" s="4">
        <v>0.2</v>
      </c>
    </row>
    <row r="7" spans="1:2">
      <c r="A7" t="s">
        <v>5</v>
      </c>
      <c r="B7" s="4">
        <v>0.5</v>
      </c>
    </row>
    <row r="8" spans="1:2">
      <c r="A8" t="s">
        <v>6</v>
      </c>
      <c r="B8" s="4">
        <v>0.2</v>
      </c>
    </row>
    <row r="9" spans="1:2">
      <c r="A9" t="s">
        <v>7</v>
      </c>
      <c r="B9" s="4">
        <v>0.3</v>
      </c>
    </row>
    <row r="10" spans="1:2">
      <c r="A10" t="s">
        <v>8</v>
      </c>
      <c r="B10" s="4">
        <v>0.5</v>
      </c>
    </row>
    <row r="12" spans="1:2">
      <c r="A12" s="1" t="s">
        <v>9</v>
      </c>
    </row>
    <row r="13" spans="1:2">
      <c r="A13" t="s">
        <v>10</v>
      </c>
      <c r="B13" s="5">
        <f>B5*B6</f>
        <v>0</v>
      </c>
    </row>
    <row r="14" spans="1:2">
      <c r="A14" t="s">
        <v>11</v>
      </c>
      <c r="B14" s="5">
        <f>B10*B7</f>
        <v>0</v>
      </c>
    </row>
    <row r="15" spans="1:2">
      <c r="A15" t="s">
        <v>12</v>
      </c>
      <c r="B15" s="5">
        <f>B11*B8</f>
        <v>0</v>
      </c>
    </row>
    <row r="16" spans="1:2">
      <c r="A16" t="s">
        <v>13</v>
      </c>
      <c r="B16" s="5">
        <f>B11*B9</f>
        <v>0</v>
      </c>
    </row>
    <row r="17" spans="1:2">
      <c r="A17" t="s">
        <v>14</v>
      </c>
      <c r="B17" s="5">
        <f>B11*B10</f>
        <v>0</v>
      </c>
    </row>
    <row r="18" spans="1:2">
      <c r="A18" t="s">
        <v>15</v>
      </c>
      <c r="B18">
        <f>IF(B12&gt;=197,"Milestone 1",IF(B13+B12&gt;=197,"Milestone 2","Milestone 3"))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2"/>
  <sheetViews>
    <sheetView workbookViewId="0"/>
  </sheetViews>
  <sheetFormatPr defaultRowHeight="15"/>
  <cols>
    <col min="1" max="13" width="22.7109375" customWidth="1"/>
  </cols>
  <sheetData>
    <row r="1" spans="1:13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</row>
    <row r="2" spans="1:13">
      <c r="A2" t="s">
        <v>29</v>
      </c>
      <c r="B2" t="s">
        <v>30</v>
      </c>
      <c r="C2" t="s">
        <v>31</v>
      </c>
      <c r="D2" s="3">
        <v>45000</v>
      </c>
      <c r="E2" s="3">
        <v>9000</v>
      </c>
      <c r="F2" s="3">
        <v>11250</v>
      </c>
      <c r="G2" s="3">
        <v>13500</v>
      </c>
      <c r="H2" s="3">
        <v>4500</v>
      </c>
      <c r="I2" s="3">
        <v>5625</v>
      </c>
      <c r="J2" s="3">
        <v>6750</v>
      </c>
      <c r="K2" s="3">
        <v>1125</v>
      </c>
      <c r="L2" s="3">
        <v>1687.5</v>
      </c>
      <c r="M2" s="3">
        <v>2812.5</v>
      </c>
    </row>
    <row r="3" spans="1:13">
      <c r="A3" t="s">
        <v>29</v>
      </c>
      <c r="B3" t="s">
        <v>30</v>
      </c>
      <c r="C3" t="s">
        <v>32</v>
      </c>
      <c r="D3" s="3">
        <v>65000</v>
      </c>
      <c r="E3" s="3">
        <v>13000</v>
      </c>
      <c r="F3" s="3">
        <v>16250</v>
      </c>
      <c r="G3" s="3">
        <v>19500</v>
      </c>
      <c r="H3" s="3">
        <v>6500</v>
      </c>
      <c r="I3" s="3">
        <v>8125</v>
      </c>
      <c r="J3" s="3">
        <v>9750</v>
      </c>
      <c r="K3" s="3">
        <v>1625</v>
      </c>
      <c r="L3" s="3">
        <v>2437.5</v>
      </c>
      <c r="M3" s="3">
        <v>4062.5</v>
      </c>
    </row>
    <row r="4" spans="1:13">
      <c r="A4" t="s">
        <v>29</v>
      </c>
      <c r="B4" t="s">
        <v>30</v>
      </c>
      <c r="C4" t="s">
        <v>33</v>
      </c>
      <c r="D4" s="3">
        <v>90000</v>
      </c>
      <c r="E4" s="3">
        <v>18000</v>
      </c>
      <c r="F4" s="3">
        <v>22500</v>
      </c>
      <c r="G4" s="3">
        <v>27000</v>
      </c>
      <c r="H4" s="3">
        <v>9000</v>
      </c>
      <c r="I4" s="3">
        <v>11250</v>
      </c>
      <c r="J4" s="3">
        <v>13500</v>
      </c>
      <c r="K4" s="3">
        <v>2250</v>
      </c>
      <c r="L4" s="3">
        <v>3375</v>
      </c>
      <c r="M4" s="3">
        <v>5625</v>
      </c>
    </row>
    <row r="5" spans="1:13">
      <c r="A5" t="s">
        <v>34</v>
      </c>
      <c r="B5" t="s">
        <v>35</v>
      </c>
      <c r="C5" t="s">
        <v>31</v>
      </c>
      <c r="D5" s="3">
        <v>50000</v>
      </c>
      <c r="E5" s="3">
        <v>10000</v>
      </c>
      <c r="F5" s="3">
        <v>12500</v>
      </c>
      <c r="G5" s="3">
        <v>15000</v>
      </c>
      <c r="H5" s="3">
        <v>5000</v>
      </c>
      <c r="I5" s="3">
        <v>6250</v>
      </c>
      <c r="J5" s="3">
        <v>7500</v>
      </c>
      <c r="K5" s="3">
        <v>1250</v>
      </c>
      <c r="L5" s="3">
        <v>1875</v>
      </c>
      <c r="M5" s="3">
        <v>3125</v>
      </c>
    </row>
    <row r="6" spans="1:13">
      <c r="A6" t="s">
        <v>34</v>
      </c>
      <c r="B6" t="s">
        <v>35</v>
      </c>
      <c r="C6" t="s">
        <v>32</v>
      </c>
      <c r="D6" s="3">
        <v>70000</v>
      </c>
      <c r="E6" s="3">
        <v>14000</v>
      </c>
      <c r="F6" s="3">
        <v>17500</v>
      </c>
      <c r="G6" s="3">
        <v>21000</v>
      </c>
      <c r="H6" s="3">
        <v>7000</v>
      </c>
      <c r="I6" s="3">
        <v>8750</v>
      </c>
      <c r="J6" s="3">
        <v>10500</v>
      </c>
      <c r="K6" s="3">
        <v>1750</v>
      </c>
      <c r="L6" s="3">
        <v>2625</v>
      </c>
      <c r="M6" s="3">
        <v>4375</v>
      </c>
    </row>
    <row r="7" spans="1:13">
      <c r="A7" t="s">
        <v>34</v>
      </c>
      <c r="B7" t="s">
        <v>35</v>
      </c>
      <c r="C7" t="s">
        <v>33</v>
      </c>
      <c r="D7" s="3">
        <v>95000</v>
      </c>
      <c r="E7" s="3">
        <v>19000</v>
      </c>
      <c r="F7" s="3">
        <v>23750</v>
      </c>
      <c r="G7" s="3">
        <v>28500</v>
      </c>
      <c r="H7" s="3">
        <v>9500</v>
      </c>
      <c r="I7" s="3">
        <v>11875</v>
      </c>
      <c r="J7" s="3">
        <v>14250</v>
      </c>
      <c r="K7" s="3">
        <v>2375</v>
      </c>
      <c r="L7" s="3">
        <v>3562.5</v>
      </c>
      <c r="M7" s="3">
        <v>5937.5</v>
      </c>
    </row>
    <row r="8" spans="1:13">
      <c r="A8" t="s">
        <v>36</v>
      </c>
      <c r="B8" t="s">
        <v>37</v>
      </c>
      <c r="C8" t="s">
        <v>31</v>
      </c>
      <c r="D8" s="3">
        <v>32000</v>
      </c>
      <c r="E8" s="3">
        <v>6400</v>
      </c>
      <c r="F8" s="3">
        <v>8000</v>
      </c>
      <c r="G8" s="3">
        <v>9600</v>
      </c>
      <c r="H8" s="3">
        <v>3200</v>
      </c>
      <c r="I8" s="3">
        <v>4000</v>
      </c>
      <c r="J8" s="3">
        <v>4800</v>
      </c>
      <c r="K8" s="3">
        <v>800</v>
      </c>
      <c r="L8" s="3">
        <v>1200</v>
      </c>
      <c r="M8" s="3">
        <v>2000</v>
      </c>
    </row>
    <row r="9" spans="1:13">
      <c r="A9" t="s">
        <v>36</v>
      </c>
      <c r="B9" t="s">
        <v>37</v>
      </c>
      <c r="C9" t="s">
        <v>32</v>
      </c>
      <c r="D9" s="3">
        <v>42000</v>
      </c>
      <c r="E9" s="3">
        <v>8400</v>
      </c>
      <c r="F9" s="3">
        <v>10500</v>
      </c>
      <c r="G9" s="3">
        <v>12600</v>
      </c>
      <c r="H9" s="3">
        <v>4200</v>
      </c>
      <c r="I9" s="3">
        <v>5250</v>
      </c>
      <c r="J9" s="3">
        <v>6300</v>
      </c>
      <c r="K9" s="3">
        <v>1050</v>
      </c>
      <c r="L9" s="3">
        <v>1575</v>
      </c>
      <c r="M9" s="3">
        <v>2625</v>
      </c>
    </row>
    <row r="10" spans="1:13">
      <c r="A10" t="s">
        <v>36</v>
      </c>
      <c r="B10" t="s">
        <v>37</v>
      </c>
      <c r="C10" t="s">
        <v>33</v>
      </c>
      <c r="D10" s="3">
        <v>55000</v>
      </c>
      <c r="E10" s="3">
        <v>11000</v>
      </c>
      <c r="F10" s="3">
        <v>13750</v>
      </c>
      <c r="G10" s="3">
        <v>16500</v>
      </c>
      <c r="H10" s="3">
        <v>5500</v>
      </c>
      <c r="I10" s="3">
        <v>6875</v>
      </c>
      <c r="J10" s="3">
        <v>8250</v>
      </c>
      <c r="K10" s="3">
        <v>1375</v>
      </c>
      <c r="L10" s="3">
        <v>2062.5</v>
      </c>
      <c r="M10" s="3">
        <v>3437.5</v>
      </c>
    </row>
    <row r="11" spans="1:13">
      <c r="A11" t="s">
        <v>38</v>
      </c>
      <c r="B11" t="s">
        <v>39</v>
      </c>
      <c r="C11" t="s">
        <v>31</v>
      </c>
      <c r="D11" s="3">
        <v>40000</v>
      </c>
      <c r="E11" s="3">
        <v>8000</v>
      </c>
      <c r="F11" s="3">
        <v>10000</v>
      </c>
      <c r="G11" s="3">
        <v>12000</v>
      </c>
      <c r="H11" s="3">
        <v>4000</v>
      </c>
      <c r="I11" s="3">
        <v>5000</v>
      </c>
      <c r="J11" s="3">
        <v>6000</v>
      </c>
      <c r="K11" s="3">
        <v>1000</v>
      </c>
      <c r="L11" s="3">
        <v>1500</v>
      </c>
      <c r="M11" s="3">
        <v>2500</v>
      </c>
    </row>
    <row r="12" spans="1:13">
      <c r="A12" t="s">
        <v>38</v>
      </c>
      <c r="B12" t="s">
        <v>39</v>
      </c>
      <c r="C12" t="s">
        <v>32</v>
      </c>
      <c r="D12" s="3">
        <v>55000</v>
      </c>
      <c r="E12" s="3">
        <v>11000</v>
      </c>
      <c r="F12" s="3">
        <v>13750</v>
      </c>
      <c r="G12" s="3">
        <v>16500</v>
      </c>
      <c r="H12" s="3">
        <v>5500</v>
      </c>
      <c r="I12" s="3">
        <v>6875</v>
      </c>
      <c r="J12" s="3">
        <v>8250</v>
      </c>
      <c r="K12" s="3">
        <v>1375</v>
      </c>
      <c r="L12" s="3">
        <v>2062.5</v>
      </c>
      <c r="M12" s="3">
        <v>3437.5</v>
      </c>
    </row>
    <row r="13" spans="1:13">
      <c r="A13" t="s">
        <v>38</v>
      </c>
      <c r="B13" t="s">
        <v>39</v>
      </c>
      <c r="C13" t="s">
        <v>33</v>
      </c>
      <c r="D13" s="3">
        <v>75000</v>
      </c>
      <c r="E13" s="3">
        <v>15000</v>
      </c>
      <c r="F13" s="3">
        <v>18750</v>
      </c>
      <c r="G13" s="3">
        <v>22500</v>
      </c>
      <c r="H13" s="3">
        <v>7500</v>
      </c>
      <c r="I13" s="3">
        <v>9375</v>
      </c>
      <c r="J13" s="3">
        <v>11250</v>
      </c>
      <c r="K13" s="3">
        <v>1875</v>
      </c>
      <c r="L13" s="3">
        <v>2812.5</v>
      </c>
      <c r="M13" s="3">
        <v>4687.5</v>
      </c>
    </row>
    <row r="14" spans="1:13">
      <c r="A14" t="s">
        <v>40</v>
      </c>
      <c r="B14" t="s">
        <v>41</v>
      </c>
      <c r="C14" t="s">
        <v>31</v>
      </c>
      <c r="D14" s="3">
        <v>45000</v>
      </c>
      <c r="E14" s="3">
        <v>9000</v>
      </c>
      <c r="F14" s="3">
        <v>11250</v>
      </c>
      <c r="G14" s="3">
        <v>13500</v>
      </c>
      <c r="H14" s="3">
        <v>4500</v>
      </c>
      <c r="I14" s="3">
        <v>5625</v>
      </c>
      <c r="J14" s="3">
        <v>6750</v>
      </c>
      <c r="K14" s="3">
        <v>1125</v>
      </c>
      <c r="L14" s="3">
        <v>1687.5</v>
      </c>
      <c r="M14" s="3">
        <v>2812.5</v>
      </c>
    </row>
    <row r="15" spans="1:13">
      <c r="A15" t="s">
        <v>40</v>
      </c>
      <c r="B15" t="s">
        <v>41</v>
      </c>
      <c r="C15" t="s">
        <v>32</v>
      </c>
      <c r="D15" s="3">
        <v>60000</v>
      </c>
      <c r="E15" s="3">
        <v>12000</v>
      </c>
      <c r="F15" s="3">
        <v>15000</v>
      </c>
      <c r="G15" s="3">
        <v>18000</v>
      </c>
      <c r="H15" s="3">
        <v>6000</v>
      </c>
      <c r="I15" s="3">
        <v>7500</v>
      </c>
      <c r="J15" s="3">
        <v>9000</v>
      </c>
      <c r="K15" s="3">
        <v>1500</v>
      </c>
      <c r="L15" s="3">
        <v>2250</v>
      </c>
      <c r="M15" s="3">
        <v>3750</v>
      </c>
    </row>
    <row r="16" spans="1:13">
      <c r="A16" t="s">
        <v>40</v>
      </c>
      <c r="B16" t="s">
        <v>41</v>
      </c>
      <c r="C16" t="s">
        <v>33</v>
      </c>
      <c r="D16" s="3">
        <v>85000</v>
      </c>
      <c r="E16" s="3">
        <v>17000</v>
      </c>
      <c r="F16" s="3">
        <v>21250</v>
      </c>
      <c r="G16" s="3">
        <v>25500</v>
      </c>
      <c r="H16" s="3">
        <v>8500</v>
      </c>
      <c r="I16" s="3">
        <v>10625</v>
      </c>
      <c r="J16" s="3">
        <v>12750</v>
      </c>
      <c r="K16" s="3">
        <v>2125</v>
      </c>
      <c r="L16" s="3">
        <v>3187.5</v>
      </c>
      <c r="M16" s="3">
        <v>5312.5</v>
      </c>
    </row>
    <row r="17" spans="1:13">
      <c r="A17" t="s">
        <v>42</v>
      </c>
      <c r="B17" t="s">
        <v>43</v>
      </c>
      <c r="C17" t="s">
        <v>31</v>
      </c>
      <c r="D17" s="3">
        <v>35000</v>
      </c>
      <c r="E17" s="3">
        <v>7000</v>
      </c>
      <c r="F17" s="3">
        <v>8750</v>
      </c>
      <c r="G17" s="3">
        <v>10500</v>
      </c>
      <c r="H17" s="3">
        <v>3500</v>
      </c>
      <c r="I17" s="3">
        <v>4375</v>
      </c>
      <c r="J17" s="3">
        <v>5250</v>
      </c>
      <c r="K17" s="3">
        <v>875</v>
      </c>
      <c r="L17" s="3">
        <v>1312.5</v>
      </c>
      <c r="M17" s="3">
        <v>2187.5</v>
      </c>
    </row>
    <row r="18" spans="1:13">
      <c r="A18" t="s">
        <v>42</v>
      </c>
      <c r="B18" t="s">
        <v>43</v>
      </c>
      <c r="C18" t="s">
        <v>32</v>
      </c>
      <c r="D18" s="3">
        <v>48000</v>
      </c>
      <c r="E18" s="3">
        <v>9600</v>
      </c>
      <c r="F18" s="3">
        <v>12000</v>
      </c>
      <c r="G18" s="3">
        <v>14400</v>
      </c>
      <c r="H18" s="3">
        <v>4800</v>
      </c>
      <c r="I18" s="3">
        <v>6000</v>
      </c>
      <c r="J18" s="3">
        <v>7200</v>
      </c>
      <c r="K18" s="3">
        <v>1200</v>
      </c>
      <c r="L18" s="3">
        <v>1800</v>
      </c>
      <c r="M18" s="3">
        <v>3000</v>
      </c>
    </row>
    <row r="19" spans="1:13">
      <c r="A19" t="s">
        <v>42</v>
      </c>
      <c r="B19" t="s">
        <v>43</v>
      </c>
      <c r="C19" t="s">
        <v>33</v>
      </c>
      <c r="D19" s="3">
        <v>65000</v>
      </c>
      <c r="E19" s="3">
        <v>13000</v>
      </c>
      <c r="F19" s="3">
        <v>16250</v>
      </c>
      <c r="G19" s="3">
        <v>19500</v>
      </c>
      <c r="H19" s="3">
        <v>6500</v>
      </c>
      <c r="I19" s="3">
        <v>8125</v>
      </c>
      <c r="J19" s="3">
        <v>9750</v>
      </c>
      <c r="K19" s="3">
        <v>1625</v>
      </c>
      <c r="L19" s="3">
        <v>2437.5</v>
      </c>
      <c r="M19" s="3">
        <v>4062.5</v>
      </c>
    </row>
    <row r="20" spans="1:13">
      <c r="A20" t="s">
        <v>44</v>
      </c>
      <c r="B20" t="s">
        <v>45</v>
      </c>
      <c r="C20" t="s">
        <v>31</v>
      </c>
      <c r="D20" s="3">
        <v>45000</v>
      </c>
      <c r="E20" s="3">
        <v>9000</v>
      </c>
      <c r="F20" s="3">
        <v>11250</v>
      </c>
      <c r="G20" s="3">
        <v>13500</v>
      </c>
      <c r="H20" s="3">
        <v>4500</v>
      </c>
      <c r="I20" s="3">
        <v>5625</v>
      </c>
      <c r="J20" s="3">
        <v>6750</v>
      </c>
      <c r="K20" s="3">
        <v>1125</v>
      </c>
      <c r="L20" s="3">
        <v>1687.5</v>
      </c>
      <c r="M20" s="3">
        <v>2812.5</v>
      </c>
    </row>
    <row r="21" spans="1:13">
      <c r="A21" t="s">
        <v>44</v>
      </c>
      <c r="B21" t="s">
        <v>45</v>
      </c>
      <c r="C21" t="s">
        <v>32</v>
      </c>
      <c r="D21" s="3">
        <v>60000</v>
      </c>
      <c r="E21" s="3">
        <v>12000</v>
      </c>
      <c r="F21" s="3">
        <v>15000</v>
      </c>
      <c r="G21" s="3">
        <v>18000</v>
      </c>
      <c r="H21" s="3">
        <v>6000</v>
      </c>
      <c r="I21" s="3">
        <v>7500</v>
      </c>
      <c r="J21" s="3">
        <v>9000</v>
      </c>
      <c r="K21" s="3">
        <v>1500</v>
      </c>
      <c r="L21" s="3">
        <v>2250</v>
      </c>
      <c r="M21" s="3">
        <v>3750</v>
      </c>
    </row>
    <row r="22" spans="1:13">
      <c r="A22" t="s">
        <v>44</v>
      </c>
      <c r="B22" t="s">
        <v>45</v>
      </c>
      <c r="C22" t="s">
        <v>33</v>
      </c>
      <c r="D22" s="3">
        <v>80000</v>
      </c>
      <c r="E22" s="3">
        <v>16000</v>
      </c>
      <c r="F22" s="3">
        <v>20000</v>
      </c>
      <c r="G22" s="3">
        <v>24000</v>
      </c>
      <c r="H22" s="3">
        <v>8000</v>
      </c>
      <c r="I22" s="3">
        <v>10000</v>
      </c>
      <c r="J22" s="3">
        <v>12000</v>
      </c>
      <c r="K22" s="3">
        <v>2000</v>
      </c>
      <c r="L22" s="3">
        <v>3000</v>
      </c>
      <c r="M22" s="3">
        <v>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2"/>
  <sheetViews>
    <sheetView workbookViewId="0"/>
  </sheetViews>
  <sheetFormatPr defaultRowHeight="15"/>
  <cols>
    <col min="1" max="1" width="32.7109375" customWidth="1"/>
    <col min="2" max="2" width="20.7109375" customWidth="1"/>
  </cols>
  <sheetData>
    <row r="1" spans="1:2">
      <c r="A1" s="1" t="s">
        <v>46</v>
      </c>
    </row>
    <row r="3" spans="1:2">
      <c r="A3" t="s">
        <v>19</v>
      </c>
      <c r="B3" s="3">
        <v>60000</v>
      </c>
    </row>
    <row r="4" spans="1:2">
      <c r="A4" t="s">
        <v>47</v>
      </c>
      <c r="B4" s="4">
        <v>0.25</v>
      </c>
    </row>
    <row r="5" spans="1:2">
      <c r="A5" t="s">
        <v>48</v>
      </c>
      <c r="B5" s="4">
        <v>0.5</v>
      </c>
    </row>
    <row r="7" spans="1:2">
      <c r="A7" t="s">
        <v>10</v>
      </c>
      <c r="B7" s="5">
        <f>B3*B4</f>
        <v>0</v>
      </c>
    </row>
    <row r="8" spans="1:2">
      <c r="A8" t="s">
        <v>11</v>
      </c>
      <c r="B8" s="5">
        <f>B7*B5</f>
        <v>0</v>
      </c>
    </row>
    <row r="10" spans="1:2">
      <c r="A10" t="s">
        <v>49</v>
      </c>
      <c r="B10" s="5">
        <f>B8*0.20</f>
        <v>0</v>
      </c>
    </row>
    <row r="11" spans="1:2">
      <c r="A11" t="s">
        <v>50</v>
      </c>
      <c r="B11" s="5">
        <f>B8*0.30</f>
        <v>0</v>
      </c>
    </row>
    <row r="12" spans="1:2">
      <c r="A12" t="s">
        <v>51</v>
      </c>
      <c r="B12" s="5">
        <f>B8*0.50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defaultRowHeight="15"/>
  <sheetData>
    <row r="1" spans="1:1">
      <c r="A1" s="1" t="s">
        <v>52</v>
      </c>
    </row>
    <row r="2" spans="1:1">
      <c r="A2" s="2" t="s">
        <v>53</v>
      </c>
    </row>
    <row r="4" spans="1:1">
      <c r="A4" s="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Calculator</vt:lpstr>
      <vt:lpstr>Sector Tables</vt:lpstr>
      <vt:lpstr>Cash Flow</vt:lpstr>
      <vt:lpstr>Notes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2025-09-12T04:26:14Z</dcterms:created>
  <dcterms:modified xsi:type="dcterms:W3CDTF">2025-09-12T04:26:14Z</dcterms:modified>
</cp:coreProperties>
</file>